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Gráfico1" sheetId="1" r:id="rId1"/>
    <sheet name="Gráfico2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<sst xmlns="http://schemas.openxmlformats.org/spreadsheetml/2006/main" count="147" uniqueCount="126">
  <si>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</si>
  <si>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</si>
  <si>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</si>
  <si>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</si>
  <si>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</si>
  <si>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</si>
  <si>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</si>
  <si>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</si>
  <si>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</si>
  <si>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</si>
  <si>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</si>
  <si>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Meses  /  Compañias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</si>
  <si>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</si>
  <si>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</si>
  <si>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</si>
  <si>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</si>
  <si>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</si>
  <si>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</si>
  <si>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</si>
  <si>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</si>
  <si>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Sub Total</t>
  </si>
  <si>
    <t>EL PACIFICO</t>
  </si>
  <si>
    <t>RIMAC</t>
  </si>
  <si>
    <t>Meses / Compañias</t>
  </si>
  <si>
    <t>CISNEROS ACHALLMA ZOZIMO</t>
  </si>
  <si>
    <t>JAYO SALVADOR ULISES</t>
  </si>
  <si>
    <t>AJALLA HUANCA GREGORIO</t>
  </si>
  <si>
    <t>PORTAL VASQUEZ AUGUSTO</t>
  </si>
  <si>
    <t>PLINEO GREGORIO TORRES MAMANI</t>
  </si>
  <si>
    <t>FERMIN GUZMAN VILCHEZ</t>
  </si>
  <si>
    <t>CLEMENTE LUQUE CHAVEZ</t>
  </si>
  <si>
    <t>FERNANDO SANCHEZ MEDINA</t>
  </si>
  <si>
    <t>LUCIA MAYTA CONCHA</t>
  </si>
  <si>
    <t>ISIDORO FRANCO ARRUNATEGUI</t>
  </si>
  <si>
    <t>JAIME CAHUA TORRES</t>
  </si>
  <si>
    <t>CLAUDIO SUCA TALAVERANO</t>
  </si>
  <si>
    <t>WILFREDO ROBLES RIVERA</t>
  </si>
  <si>
    <t>MARCIAL MAURICIO ARREDONDO ALVARADO</t>
  </si>
  <si>
    <t>GEORGE MICHAEL GOMEZ ARTETA</t>
  </si>
  <si>
    <t>FRANCISCA LOPPEZ MANRIQUE</t>
  </si>
  <si>
    <t>MIGUEL RAUL APAZA COMISLLA</t>
  </si>
  <si>
    <t>VIRGINIA GUERRERO MONGRAGON</t>
  </si>
  <si>
    <t>CARLOS FELIPE SAMILLAN CASTILLO</t>
  </si>
  <si>
    <t>SIMEON FELIPE RONDON PALACIOS</t>
  </si>
  <si>
    <t>JUAN AMACHI AMACHI</t>
  </si>
  <si>
    <t>ROSA CARBAJAL VARGAS</t>
  </si>
  <si>
    <t>JUAN CARLOS VERA GARCIA</t>
  </si>
  <si>
    <t>RAUL ROJAS GARCIA</t>
  </si>
  <si>
    <t>OCHOA MEDINA ALICIA</t>
  </si>
  <si>
    <t>MALPARTIDA VIDAL EDWIN</t>
  </si>
  <si>
    <t>AGUILAR GUEVARA GABINA</t>
  </si>
  <si>
    <t>RIVERA BANDA SUASANA</t>
  </si>
  <si>
    <t>CANTORIN TOVAR JULIA</t>
  </si>
  <si>
    <t>CASTAÑEDA VERGARA ESTEBAN</t>
  </si>
  <si>
    <t>DUEÑA GAMONAL HILDA</t>
  </si>
  <si>
    <t>BAZAN CORDOVA DANIEL</t>
  </si>
  <si>
    <t>QUISPE MERGE ERASMO MANUEL</t>
  </si>
  <si>
    <t>MENDEZ PARIONA MANUEL OCTAVIO</t>
  </si>
  <si>
    <t>MENDOZA CERNA PABLO ADIMIR</t>
  </si>
  <si>
    <t>ROSALES PAZ ISIDORO</t>
  </si>
  <si>
    <t>HUAMAN TIRO MANUEL CRISTHIAN</t>
  </si>
  <si>
    <t>SANCHEZ FARFAN MARTIN RAFAEL</t>
  </si>
  <si>
    <t>MELGAREJO RODRIGUEZ ANGEL</t>
  </si>
  <si>
    <t>QUISPE NORA</t>
  </si>
  <si>
    <t>AREVALO PASCUAL ELMO</t>
  </si>
  <si>
    <t>CHAVEZ RAMIREZ HUMBERTO</t>
  </si>
  <si>
    <t>GOMERO JARA VICTORIA</t>
  </si>
  <si>
    <t>JIMENEZ LUIS ANTONIO</t>
  </si>
  <si>
    <t>ALCANTARA PALACIOS LUIS</t>
  </si>
  <si>
    <t>LOUISE GEORGIA</t>
  </si>
  <si>
    <t>GAD OR</t>
  </si>
  <si>
    <t>GUTIERREZ ARREDONDO JANELI</t>
  </si>
  <si>
    <t>SANDOVAL PEÑA MAXIMA</t>
  </si>
  <si>
    <t>MEZA HUATUCO EDUVINA</t>
  </si>
  <si>
    <t>MUÑANTE JORGES VICTOR</t>
  </si>
  <si>
    <t>AGUSTINA MIRANDA SERRANO</t>
  </si>
  <si>
    <t>ALMANZAR ZAPATA TORRES</t>
  </si>
  <si>
    <t>JULIAN EDILBERTO AYERBE ARANIBAR</t>
  </si>
  <si>
    <t>VIDILBERTO POPUCHE SANCHEZ</t>
  </si>
  <si>
    <t>CRISANTO ORE CHAVEZ</t>
  </si>
  <si>
    <t>DAVID LAGUNA</t>
  </si>
  <si>
    <t>DURAND VILELA PEDRO</t>
  </si>
  <si>
    <t>EDUARDO VASQUEZ VEGA</t>
  </si>
  <si>
    <t>ELEAZAR LOPEZ ALCANTARA</t>
  </si>
  <si>
    <t>EUSEBIO AIRA CHAGUA</t>
  </si>
  <si>
    <t>JAIME OSCAR MELGAREJO RODRIGUEZ</t>
  </si>
  <si>
    <t>JENRRY DAVID BARRAZA HANCCO</t>
  </si>
  <si>
    <t>MARIA EUFEMIA LINGAN MALCA</t>
  </si>
  <si>
    <t>MOISES EMILIO SILVA CALLAS</t>
  </si>
  <si>
    <t>RENE GUILLERMO BARREDA SANCHEZ</t>
  </si>
  <si>
    <t>HERMES JOSE PECHO SEGOVIA</t>
  </si>
  <si>
    <t>COILA LLASACAQ TEOFILO TEODORO</t>
  </si>
  <si>
    <t>ZAPATA FLORES EDWIN</t>
  </si>
  <si>
    <t>NN.NN</t>
  </si>
  <si>
    <t>NN.NN.</t>
  </si>
  <si>
    <t>AGUIRRE OJEDA LAURA</t>
  </si>
  <si>
    <t>YUCRA SUCAPUCA CIRILA</t>
  </si>
  <si>
    <t>ANEXO Nº 19</t>
  </si>
  <si>
    <t>ANEXO Nº 20</t>
  </si>
  <si>
    <t>LENIN JOSE HILARIO ARGOMEDO</t>
  </si>
  <si>
    <t>FABIAN VENANCIO MALPARTIDA</t>
  </si>
  <si>
    <t>POLIZA Nº 3020610600739</t>
  </si>
  <si>
    <t>VICTOR HUGO AHUMADO MORALES</t>
  </si>
  <si>
    <t>LUCIANO VERA FERNANDEZ</t>
  </si>
  <si>
    <t>ELVIS CORDOVA CUNIAS</t>
  </si>
  <si>
    <t>JULIO SAHUA PINAZO</t>
  </si>
  <si>
    <t>POLIZA Nº 3020610130343</t>
  </si>
  <si>
    <t>SILVERIO TOLA GOMEZ</t>
  </si>
  <si>
    <t>JESUS AMADO INGA CHERO</t>
  </si>
  <si>
    <t>POLIZA Nº 3029990132319</t>
  </si>
  <si>
    <t>EDUARDO ARREDONDO MOLINA</t>
  </si>
  <si>
    <t>TAQUIRI HURTADO HERMENEGILDA</t>
  </si>
  <si>
    <t>MARIO CONDORPUMA QUISPE</t>
  </si>
  <si>
    <t>BERECHE SANTOS VALENTIN</t>
  </si>
  <si>
    <t>PEZO SAAVEDRA ELBA</t>
  </si>
  <si>
    <t>ANGELES RAQUELA VENTOCILLA JIMENEZ</t>
  </si>
  <si>
    <t>MARIELA LIVIA HEREDIA JIMENEZ</t>
  </si>
  <si>
    <t>ALCIDES ARNICA CHAVEZ</t>
  </si>
  <si>
    <t>CATALINA VICTORIA TURCO BUENDIA</t>
  </si>
  <si>
    <t>CUADRO DE INDEMNIZACIONES POR MUERTE NO COBRADAS</t>
  </si>
  <si>
    <t>RELACIÓN DE INDEMNIZACIONES POR MUERTE NO COBRADAS - 2009</t>
  </si>
  <si>
    <t>Fuente: Fondo de Compensación del SOAT</t>
  </si>
  <si>
    <t>AL 31 DE DICIEMBRE DEL 2009</t>
  </si>
  <si>
    <t>JAIME GUILLERMO MACEDO ANGEL</t>
  </si>
  <si>
    <t>NN NN</t>
  </si>
  <si>
    <t>MARIA DEL CARMEN PAREDES ALBARRAN</t>
  </si>
</sst>
</file>

<file path=xl/styles.xml><?xml version="1.0" encoding="utf-8"?>
<styleSheet xmlns="http://schemas.openxmlformats.org/spreadsheetml/2006/main">
  <numFmts count="1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4" fontId="0" fillId="0" borderId="9" xfId="0" applyNumberFormat="1" applyBorder="1" applyAlignment="1">
      <alignment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right" vertical="center" wrapText="1"/>
    </xf>
    <xf numFmtId="4" fontId="9" fillId="6" borderId="7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POR INDEMNIZACIÓN POR MUERTE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2325"/>
          <c:w val="0.64375"/>
          <c:h val="0.37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95000</c:v>
                </c:pt>
                <c:pt idx="1">
                  <c:v>345533.37</c:v>
                </c:pt>
                <c:pt idx="2">
                  <c:v>110200</c:v>
                </c:pt>
                <c:pt idx="3">
                  <c:v>163600</c:v>
                </c:pt>
                <c:pt idx="4">
                  <c:v>684800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75"/>
          <c:y val="0.6955"/>
          <c:w val="0.2175"/>
          <c:h val="0.16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53"/>
          <c:w val="0.82725"/>
          <c:h val="0.67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Hoja1!$G$7:$G$18</c:f>
              <c:numCache>
                <c:ptCount val="12"/>
                <c:pt idx="0">
                  <c:v>353200</c:v>
                </c:pt>
                <c:pt idx="1">
                  <c:v>217200</c:v>
                </c:pt>
                <c:pt idx="2">
                  <c:v>0</c:v>
                </c:pt>
                <c:pt idx="3">
                  <c:v>0</c:v>
                </c:pt>
                <c:pt idx="4">
                  <c:v>178200</c:v>
                </c:pt>
                <c:pt idx="5">
                  <c:v>0</c:v>
                </c:pt>
                <c:pt idx="6">
                  <c:v>0</c:v>
                </c:pt>
                <c:pt idx="7">
                  <c:v>344200</c:v>
                </c:pt>
                <c:pt idx="8">
                  <c:v>0</c:v>
                </c:pt>
                <c:pt idx="9">
                  <c:v>0</c:v>
                </c:pt>
                <c:pt idx="10">
                  <c:v>265533.37</c:v>
                </c:pt>
                <c:pt idx="11">
                  <c:v>40800</c:v>
                </c:pt>
              </c:numCache>
            </c:numRef>
          </c:val>
        </c:ser>
        <c:axId val="36983871"/>
        <c:axId val="15468024"/>
      </c:barChart>
      <c:catAx>
        <c:axId val="3698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68024"/>
        <c:crosses val="autoZero"/>
        <c:auto val="1"/>
        <c:lblOffset val="100"/>
        <c:noMultiLvlLbl val="0"/>
      </c:catAx>
      <c:valAx>
        <c:axId val="15468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83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workbookViewId="0" topLeftCell="A1">
      <selection activeCell="D16" sqref="D16"/>
    </sheetView>
  </sheetViews>
  <sheetFormatPr defaultColWidth="11.421875" defaultRowHeight="12.75"/>
  <cols>
    <col min="1" max="1" width="23.00390625" style="0" customWidth="1"/>
    <col min="2" max="2" width="15.28125" style="0" customWidth="1"/>
    <col min="3" max="3" width="15.00390625" style="0" customWidth="1"/>
    <col min="4" max="4" width="16.57421875" style="0" customWidth="1"/>
    <col min="5" max="5" width="15.421875" style="0" customWidth="1"/>
    <col min="6" max="6" width="15.28125" style="0" customWidth="1"/>
    <col min="7" max="7" width="16.57421875" style="0" customWidth="1"/>
  </cols>
  <sheetData>
    <row r="1" spans="1:7" ht="13.5" thickBot="1">
      <c r="A1" s="31" t="s">
        <v>97</v>
      </c>
      <c r="B1" s="31"/>
      <c r="C1" s="31"/>
      <c r="D1" s="31"/>
      <c r="E1" s="31"/>
      <c r="F1" s="31"/>
      <c r="G1" s="31"/>
    </row>
    <row r="2" spans="1:7" ht="16.5" thickBot="1">
      <c r="A2" s="26" t="s">
        <v>119</v>
      </c>
      <c r="B2" s="27"/>
      <c r="C2" s="27"/>
      <c r="D2" s="27"/>
      <c r="E2" s="27"/>
      <c r="F2" s="27"/>
      <c r="G2" s="28"/>
    </row>
    <row r="3" spans="1:7" ht="16.5" thickBot="1">
      <c r="A3" s="26" t="s">
        <v>122</v>
      </c>
      <c r="B3" s="27"/>
      <c r="C3" s="27"/>
      <c r="D3" s="27"/>
      <c r="E3" s="27"/>
      <c r="F3" s="27"/>
      <c r="G3" s="28"/>
    </row>
    <row r="4" spans="1:7" ht="12.75">
      <c r="A4" s="29" t="s">
        <v>0</v>
      </c>
      <c r="B4" s="29"/>
      <c r="C4" s="29"/>
      <c r="D4" s="29"/>
      <c r="E4" s="29"/>
      <c r="F4" s="29"/>
      <c r="G4" s="29"/>
    </row>
    <row r="5" spans="1:7" ht="12.75">
      <c r="A5" s="30"/>
      <c r="B5" s="30"/>
      <c r="C5" s="2"/>
      <c r="D5" s="2"/>
      <c r="E5" s="2"/>
      <c r="F5" s="2"/>
      <c r="G5" s="2"/>
    </row>
    <row r="6" spans="1:7" ht="34.5" customHeight="1">
      <c r="A6" s="20" t="s">
        <v>23</v>
      </c>
      <c r="B6" s="20" t="s">
        <v>6</v>
      </c>
      <c r="C6" s="20" t="s">
        <v>7</v>
      </c>
      <c r="D6" s="20" t="s">
        <v>8</v>
      </c>
      <c r="E6" s="20" t="s">
        <v>21</v>
      </c>
      <c r="F6" s="20" t="s">
        <v>22</v>
      </c>
      <c r="G6" s="20" t="s">
        <v>19</v>
      </c>
    </row>
    <row r="7" spans="1:7" ht="34.5" customHeight="1">
      <c r="A7" s="21" t="s">
        <v>12</v>
      </c>
      <c r="B7" s="23"/>
      <c r="C7" s="23"/>
      <c r="D7" s="23"/>
      <c r="E7" s="23">
        <f>13600+13600+13200+13600+13600</f>
        <v>67600</v>
      </c>
      <c r="F7" s="23">
        <v>285600</v>
      </c>
      <c r="G7" s="22">
        <f aca="true" t="shared" si="0" ref="G7:G18">SUM(B7:F7)</f>
        <v>353200</v>
      </c>
    </row>
    <row r="8" spans="1:7" ht="34.5" customHeight="1">
      <c r="A8" s="21" t="s">
        <v>13</v>
      </c>
      <c r="B8" s="23">
        <v>54400</v>
      </c>
      <c r="C8" s="23">
        <v>162800</v>
      </c>
      <c r="D8" s="23"/>
      <c r="E8" s="23"/>
      <c r="F8" s="23"/>
      <c r="G8" s="22">
        <f t="shared" si="0"/>
        <v>217200</v>
      </c>
    </row>
    <row r="9" spans="1:7" ht="34.5" customHeight="1">
      <c r="A9" s="21" t="s">
        <v>14</v>
      </c>
      <c r="B9" s="23"/>
      <c r="C9" s="23"/>
      <c r="D9" s="23"/>
      <c r="E9" s="23"/>
      <c r="F9" s="23"/>
      <c r="G9" s="22">
        <f t="shared" si="0"/>
        <v>0</v>
      </c>
    </row>
    <row r="10" spans="1:7" ht="34.5" customHeight="1">
      <c r="A10" s="21" t="s">
        <v>15</v>
      </c>
      <c r="B10" s="23"/>
      <c r="C10" s="23"/>
      <c r="D10" s="23"/>
      <c r="E10" s="23"/>
      <c r="F10" s="23"/>
      <c r="G10" s="22">
        <f t="shared" si="0"/>
        <v>0</v>
      </c>
    </row>
    <row r="11" spans="1:7" ht="34.5" customHeight="1">
      <c r="A11" s="21" t="s">
        <v>16</v>
      </c>
      <c r="B11" s="23">
        <f>13200+13600+13800</f>
        <v>40600</v>
      </c>
      <c r="C11" s="23"/>
      <c r="D11" s="23"/>
      <c r="E11" s="23"/>
      <c r="F11" s="23">
        <v>137600</v>
      </c>
      <c r="G11" s="22">
        <f t="shared" si="0"/>
        <v>178200</v>
      </c>
    </row>
    <row r="12" spans="1:7" ht="34.5" customHeight="1">
      <c r="A12" s="21" t="s">
        <v>17</v>
      </c>
      <c r="B12" s="23"/>
      <c r="C12" s="23"/>
      <c r="D12" s="23"/>
      <c r="E12" s="23"/>
      <c r="F12" s="23"/>
      <c r="G12" s="22">
        <f t="shared" si="0"/>
        <v>0</v>
      </c>
    </row>
    <row r="13" spans="1:7" ht="34.5" customHeight="1">
      <c r="A13" s="21" t="s">
        <v>18</v>
      </c>
      <c r="B13" s="23"/>
      <c r="C13" s="23"/>
      <c r="D13" s="23"/>
      <c r="E13" s="23"/>
      <c r="F13" s="23"/>
      <c r="G13" s="22">
        <f t="shared" si="0"/>
        <v>0</v>
      </c>
    </row>
    <row r="14" spans="1:7" ht="34.5" customHeight="1">
      <c r="A14" s="21" t="s">
        <v>1</v>
      </c>
      <c r="B14" s="23"/>
      <c r="C14" s="23"/>
      <c r="D14" s="23">
        <v>82600</v>
      </c>
      <c r="E14" s="23"/>
      <c r="F14" s="23">
        <v>261600</v>
      </c>
      <c r="G14" s="22">
        <f t="shared" si="0"/>
        <v>344200</v>
      </c>
    </row>
    <row r="15" spans="1:7" ht="34.5" customHeight="1">
      <c r="A15" s="21" t="s">
        <v>2</v>
      </c>
      <c r="B15" s="23"/>
      <c r="C15" s="23"/>
      <c r="D15" s="23"/>
      <c r="E15" s="23"/>
      <c r="F15" s="23"/>
      <c r="G15" s="22">
        <f t="shared" si="0"/>
        <v>0</v>
      </c>
    </row>
    <row r="16" spans="1:7" ht="34.5" customHeight="1">
      <c r="A16" s="21" t="s">
        <v>3</v>
      </c>
      <c r="B16" s="23"/>
      <c r="C16" s="23"/>
      <c r="D16" s="23"/>
      <c r="E16" s="23"/>
      <c r="F16" s="23"/>
      <c r="G16" s="22">
        <f t="shared" si="0"/>
        <v>0</v>
      </c>
    </row>
    <row r="17" spans="1:7" ht="34.5" customHeight="1">
      <c r="A17" s="21" t="s">
        <v>4</v>
      </c>
      <c r="B17" s="23"/>
      <c r="C17" s="23">
        <f>13600+54799.99+69000.04+31733.34+13600</f>
        <v>182733.36999999997</v>
      </c>
      <c r="D17" s="23">
        <v>27600</v>
      </c>
      <c r="E17" s="23">
        <f>13800+13800+13800+13800</f>
        <v>55200</v>
      </c>
      <c r="F17" s="23"/>
      <c r="G17" s="22">
        <f t="shared" si="0"/>
        <v>265533.37</v>
      </c>
    </row>
    <row r="18" spans="1:7" ht="34.5" customHeight="1">
      <c r="A18" s="21" t="s">
        <v>5</v>
      </c>
      <c r="B18" s="23"/>
      <c r="C18" s="23"/>
      <c r="D18" s="23"/>
      <c r="E18" s="23">
        <f>13800+13200+13800</f>
        <v>40800</v>
      </c>
      <c r="F18" s="23"/>
      <c r="G18" s="22">
        <f t="shared" si="0"/>
        <v>40800</v>
      </c>
    </row>
    <row r="19" spans="1:7" ht="34.5" customHeight="1">
      <c r="A19" s="18" t="s">
        <v>19</v>
      </c>
      <c r="B19" s="19">
        <f aca="true" t="shared" si="1" ref="B19:G19">SUM(B7:B18)</f>
        <v>95000</v>
      </c>
      <c r="C19" s="19">
        <f t="shared" si="1"/>
        <v>345533.37</v>
      </c>
      <c r="D19" s="19">
        <f t="shared" si="1"/>
        <v>110200</v>
      </c>
      <c r="E19" s="19">
        <f t="shared" si="1"/>
        <v>163600</v>
      </c>
      <c r="F19" s="19">
        <f t="shared" si="1"/>
        <v>684800</v>
      </c>
      <c r="G19" s="22">
        <f t="shared" si="1"/>
        <v>1399133.37</v>
      </c>
    </row>
    <row r="20" spans="1:7" ht="39.75" customHeight="1">
      <c r="A20" s="25" t="s">
        <v>121</v>
      </c>
      <c r="B20" s="1"/>
      <c r="C20" s="1"/>
      <c r="D20" s="1"/>
      <c r="E20" s="1"/>
      <c r="F20" s="1"/>
      <c r="G20" s="1"/>
    </row>
    <row r="21" spans="1:7" ht="39.75" customHeight="1">
      <c r="A21" s="1"/>
      <c r="B21" s="1"/>
      <c r="C21" s="1"/>
      <c r="D21" s="1"/>
      <c r="E21" s="1"/>
      <c r="F21" s="1"/>
      <c r="G21" s="1"/>
    </row>
    <row r="22" spans="1:7" ht="39.75" customHeight="1">
      <c r="A22" s="1"/>
      <c r="B22" s="1"/>
      <c r="C22" s="1"/>
      <c r="D22" s="1"/>
      <c r="E22" s="1"/>
      <c r="F22" s="1"/>
      <c r="G22" s="1"/>
    </row>
    <row r="23" spans="1:7" ht="39.75" customHeight="1">
      <c r="A23" s="1"/>
      <c r="B23" s="1"/>
      <c r="C23" s="1"/>
      <c r="D23" s="1"/>
      <c r="E23" s="1"/>
      <c r="F23" s="1"/>
      <c r="G23" s="1"/>
    </row>
    <row r="24" spans="1:7" ht="39.75" customHeight="1">
      <c r="A24" s="1"/>
      <c r="B24" s="1"/>
      <c r="C24" s="1"/>
      <c r="D24" s="1"/>
      <c r="E24" s="1"/>
      <c r="F24" s="1"/>
      <c r="G24" s="1"/>
    </row>
    <row r="25" spans="1:7" ht="39.75" customHeight="1">
      <c r="A25" s="1"/>
      <c r="B25" s="1"/>
      <c r="C25" s="1"/>
      <c r="D25" s="1"/>
      <c r="E25" s="1"/>
      <c r="F25" s="1"/>
      <c r="G25" s="1"/>
    </row>
    <row r="26" spans="1:7" ht="39.75" customHeight="1">
      <c r="A26" s="1"/>
      <c r="B26" s="1"/>
      <c r="C26" s="1"/>
      <c r="D26" s="1"/>
      <c r="E26" s="1"/>
      <c r="F26" s="1"/>
      <c r="G26" s="1"/>
    </row>
    <row r="27" spans="1:7" ht="39.75" customHeight="1">
      <c r="A27" s="1"/>
      <c r="B27" s="1"/>
      <c r="C27" s="1"/>
      <c r="D27" s="1"/>
      <c r="E27" s="1"/>
      <c r="F27" s="1"/>
      <c r="G27" s="1"/>
    </row>
    <row r="28" spans="1:7" ht="39.75" customHeight="1">
      <c r="A28" s="1"/>
      <c r="B28" s="1"/>
      <c r="C28" s="1"/>
      <c r="D28" s="1"/>
      <c r="E28" s="1"/>
      <c r="F28" s="1"/>
      <c r="G28" s="1"/>
    </row>
    <row r="29" spans="1:7" ht="39.75" customHeight="1">
      <c r="A29" s="1"/>
      <c r="B29" s="1"/>
      <c r="C29" s="1"/>
      <c r="D29" s="1"/>
      <c r="E29" s="1"/>
      <c r="F29" s="1"/>
      <c r="G29" s="1"/>
    </row>
    <row r="30" spans="1:7" ht="39.75" customHeight="1">
      <c r="A30" s="1"/>
      <c r="B30" s="1"/>
      <c r="C30" s="1"/>
      <c r="D30" s="1"/>
      <c r="E30" s="1"/>
      <c r="F30" s="1"/>
      <c r="G30" s="1"/>
    </row>
    <row r="31" spans="1:7" ht="39.75" customHeight="1">
      <c r="A31" s="1"/>
      <c r="B31" s="1"/>
      <c r="C31" s="1"/>
      <c r="D31" s="1"/>
      <c r="E31" s="1"/>
      <c r="F31" s="1"/>
      <c r="G31" s="1"/>
    </row>
    <row r="32" spans="1:7" ht="39.75" customHeight="1">
      <c r="A32" s="1"/>
      <c r="B32" s="1"/>
      <c r="C32" s="1"/>
      <c r="D32" s="1"/>
      <c r="E32" s="1"/>
      <c r="F32" s="1"/>
      <c r="G32" s="1"/>
    </row>
    <row r="33" spans="1:7" ht="39.75" customHeight="1">
      <c r="A33" s="1"/>
      <c r="B33" s="1"/>
      <c r="C33" s="1"/>
      <c r="D33" s="1"/>
      <c r="E33" s="1"/>
      <c r="F33" s="1"/>
      <c r="G33" s="1"/>
    </row>
    <row r="34" spans="1:7" ht="39.75" customHeight="1">
      <c r="A34" s="1"/>
      <c r="B34" s="1"/>
      <c r="C34" s="1"/>
      <c r="D34" s="1"/>
      <c r="E34" s="1"/>
      <c r="F34" s="1"/>
      <c r="G34" s="1"/>
    </row>
    <row r="35" spans="1:7" ht="39.75" customHeight="1">
      <c r="A35" s="1"/>
      <c r="B35" s="1"/>
      <c r="C35" s="1"/>
      <c r="D35" s="1"/>
      <c r="E35" s="1"/>
      <c r="F35" s="1"/>
      <c r="G35" s="1"/>
    </row>
    <row r="36" spans="1:7" ht="39.75" customHeight="1">
      <c r="A36" s="1"/>
      <c r="B36" s="1"/>
      <c r="C36" s="1"/>
      <c r="D36" s="1"/>
      <c r="E36" s="1"/>
      <c r="F36" s="1"/>
      <c r="G36" s="1"/>
    </row>
    <row r="37" spans="1:7" ht="39.75" customHeight="1">
      <c r="A37" s="1"/>
      <c r="B37" s="1"/>
      <c r="C37" s="1"/>
      <c r="D37" s="1"/>
      <c r="E37" s="1"/>
      <c r="F37" s="1"/>
      <c r="G37" s="1"/>
    </row>
    <row r="38" spans="1:7" ht="39.75" customHeight="1">
      <c r="A38" s="1"/>
      <c r="B38" s="1"/>
      <c r="C38" s="1"/>
      <c r="D38" s="1"/>
      <c r="E38" s="1"/>
      <c r="F38" s="1"/>
      <c r="G38" s="1"/>
    </row>
    <row r="39" spans="1:7" ht="39.75" customHeight="1">
      <c r="A39" s="1"/>
      <c r="B39" s="1"/>
      <c r="C39" s="1"/>
      <c r="D39" s="1"/>
      <c r="E39" s="1"/>
      <c r="F39" s="1"/>
      <c r="G39" s="1"/>
    </row>
    <row r="40" spans="1:7" ht="39.75" customHeight="1">
      <c r="A40" s="1"/>
      <c r="B40" s="1"/>
      <c r="C40" s="1"/>
      <c r="D40" s="1"/>
      <c r="E40" s="1"/>
      <c r="F40" s="1"/>
      <c r="G40" s="1"/>
    </row>
    <row r="41" spans="1:7" ht="39.75" customHeight="1">
      <c r="A41" s="1"/>
      <c r="B41" s="1"/>
      <c r="C41" s="1"/>
      <c r="D41" s="1"/>
      <c r="E41" s="1"/>
      <c r="F41" s="1"/>
      <c r="G41" s="1"/>
    </row>
    <row r="42" spans="1:7" ht="39.75" customHeight="1">
      <c r="A42" s="1"/>
      <c r="B42" s="1"/>
      <c r="C42" s="1"/>
      <c r="D42" s="1"/>
      <c r="E42" s="1"/>
      <c r="F42" s="1"/>
      <c r="G42" s="1"/>
    </row>
    <row r="43" spans="1:7" ht="39.75" customHeight="1">
      <c r="A43" s="1"/>
      <c r="B43" s="1"/>
      <c r="C43" s="1"/>
      <c r="D43" s="1"/>
      <c r="E43" s="1"/>
      <c r="F43" s="1"/>
      <c r="G43" s="1"/>
    </row>
    <row r="44" spans="1:7" ht="39.75" customHeight="1">
      <c r="A44" s="1"/>
      <c r="B44" s="1"/>
      <c r="C44" s="1"/>
      <c r="D44" s="1"/>
      <c r="E44" s="1"/>
      <c r="F44" s="1"/>
      <c r="G44" s="1"/>
    </row>
    <row r="45" spans="1:7" ht="39.75" customHeight="1">
      <c r="A45" s="1"/>
      <c r="B45" s="1"/>
      <c r="C45" s="1"/>
      <c r="D45" s="1"/>
      <c r="E45" s="1"/>
      <c r="F45" s="1"/>
      <c r="G45" s="1"/>
    </row>
    <row r="46" spans="1:7" ht="39.75" customHeight="1">
      <c r="A46" s="1"/>
      <c r="B46" s="1"/>
      <c r="C46" s="1"/>
      <c r="D46" s="1"/>
      <c r="E46" s="1"/>
      <c r="F46" s="1"/>
      <c r="G46" s="1"/>
    </row>
    <row r="47" spans="1:7" ht="39.75" customHeight="1">
      <c r="A47" s="1"/>
      <c r="B47" s="1"/>
      <c r="C47" s="1"/>
      <c r="D47" s="1"/>
      <c r="E47" s="1"/>
      <c r="F47" s="1"/>
      <c r="G47" s="1"/>
    </row>
    <row r="48" spans="1:7" ht="39.75" customHeight="1">
      <c r="A48" s="1"/>
      <c r="B48" s="1"/>
      <c r="C48" s="1"/>
      <c r="D48" s="1"/>
      <c r="E48" s="1"/>
      <c r="F48" s="1"/>
      <c r="G48" s="1"/>
    </row>
    <row r="49" spans="1:7" ht="39.75" customHeight="1">
      <c r="A49" s="1"/>
      <c r="B49" s="1"/>
      <c r="C49" s="1"/>
      <c r="D49" s="1"/>
      <c r="E49" s="1"/>
      <c r="F49" s="1"/>
      <c r="G49" s="1"/>
    </row>
    <row r="50" spans="1:7" ht="39.75" customHeight="1">
      <c r="A50" s="1"/>
      <c r="B50" s="1"/>
      <c r="C50" s="1"/>
      <c r="D50" s="1"/>
      <c r="E50" s="1"/>
      <c r="F50" s="1"/>
      <c r="G50" s="1"/>
    </row>
    <row r="51" spans="1:7" ht="39.75" customHeight="1">
      <c r="A51" s="1"/>
      <c r="B51" s="1"/>
      <c r="C51" s="1"/>
      <c r="D51" s="1"/>
      <c r="E51" s="1"/>
      <c r="F51" s="1"/>
      <c r="G51" s="1"/>
    </row>
  </sheetData>
  <mergeCells count="5">
    <mergeCell ref="A2:G2"/>
    <mergeCell ref="A4:G4"/>
    <mergeCell ref="A5:B5"/>
    <mergeCell ref="A1:G1"/>
    <mergeCell ref="A3:G3"/>
  </mergeCells>
  <printOptions horizontalCentered="1"/>
  <pageMargins left="0.6299212598425197" right="0.6299212598425197" top="0.74" bottom="0.35433070866141736" header="0.11811023622047245" footer="8.07086614173228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A126" sqref="A126"/>
    </sheetView>
  </sheetViews>
  <sheetFormatPr defaultColWidth="11.421875" defaultRowHeight="12.75"/>
  <cols>
    <col min="1" max="1" width="42.140625" style="0" customWidth="1"/>
    <col min="3" max="3" width="14.00390625" style="0" customWidth="1"/>
    <col min="4" max="4" width="11.7109375" style="0" customWidth="1"/>
    <col min="5" max="5" width="11.57421875" style="0" bestFit="1" customWidth="1"/>
    <col min="6" max="6" width="12.7109375" style="0" customWidth="1"/>
    <col min="7" max="7" width="11.57421875" style="0" bestFit="1" customWidth="1"/>
    <col min="8" max="8" width="11.8515625" style="0" bestFit="1" customWidth="1"/>
  </cols>
  <sheetData>
    <row r="1" spans="1:8" ht="13.5" thickBot="1">
      <c r="A1" s="31" t="s">
        <v>98</v>
      </c>
      <c r="B1" s="31"/>
      <c r="C1" s="31"/>
      <c r="D1" s="31"/>
      <c r="E1" s="31"/>
      <c r="F1" s="31"/>
      <c r="G1" s="31"/>
      <c r="H1" s="31"/>
    </row>
    <row r="2" spans="1:8" ht="13.5" thickBot="1">
      <c r="A2" s="32" t="s">
        <v>120</v>
      </c>
      <c r="B2" s="33"/>
      <c r="C2" s="33"/>
      <c r="D2" s="33"/>
      <c r="E2" s="33"/>
      <c r="F2" s="33"/>
      <c r="G2" s="33"/>
      <c r="H2" s="34"/>
    </row>
    <row r="3" spans="1:8" ht="13.5" thickBot="1">
      <c r="A3" s="32" t="str">
        <f>Hoja1!A3</f>
        <v>AL 31 DE DICIEMBRE DEL 2009</v>
      </c>
      <c r="B3" s="33"/>
      <c r="C3" s="33"/>
      <c r="D3" s="33"/>
      <c r="E3" s="33"/>
      <c r="F3" s="33"/>
      <c r="G3" s="33"/>
      <c r="H3" s="34"/>
    </row>
    <row r="4" spans="1:9" ht="13.5" thickBot="1">
      <c r="A4" s="35" t="s">
        <v>0</v>
      </c>
      <c r="B4" s="36"/>
      <c r="C4" s="36"/>
      <c r="D4" s="36"/>
      <c r="E4" s="36"/>
      <c r="F4" s="36"/>
      <c r="G4" s="36"/>
      <c r="H4" s="37"/>
      <c r="I4" s="8"/>
    </row>
    <row r="5" spans="1:8" ht="27">
      <c r="A5" s="3" t="s">
        <v>11</v>
      </c>
      <c r="B5" s="4" t="s">
        <v>6</v>
      </c>
      <c r="C5" s="4" t="s">
        <v>7</v>
      </c>
      <c r="D5" s="5" t="s">
        <v>8</v>
      </c>
      <c r="E5" s="4" t="s">
        <v>9</v>
      </c>
      <c r="F5" s="5" t="s">
        <v>10</v>
      </c>
      <c r="G5" s="6" t="s">
        <v>20</v>
      </c>
      <c r="H5" s="7" t="s">
        <v>19</v>
      </c>
    </row>
    <row r="6" spans="1:8" ht="12.75">
      <c r="A6" s="14"/>
      <c r="B6" s="12"/>
      <c r="C6" s="12"/>
      <c r="D6" s="12"/>
      <c r="E6" s="12"/>
      <c r="F6" s="12"/>
      <c r="G6" s="12"/>
      <c r="H6" s="15"/>
    </row>
    <row r="7" spans="1:8" ht="12.75">
      <c r="A7" s="16" t="s">
        <v>12</v>
      </c>
      <c r="B7" s="12"/>
      <c r="C7" s="12"/>
      <c r="D7" s="12"/>
      <c r="E7" s="12"/>
      <c r="F7" s="12"/>
      <c r="G7" s="13"/>
      <c r="H7" s="15"/>
    </row>
    <row r="8" spans="1:8" ht="12.75">
      <c r="A8" s="14" t="s">
        <v>26</v>
      </c>
      <c r="B8" s="12"/>
      <c r="C8" s="13"/>
      <c r="D8" s="12"/>
      <c r="E8" s="13">
        <v>13600</v>
      </c>
      <c r="F8" s="13"/>
      <c r="G8" s="13">
        <f aca="true" t="shared" si="0" ref="G8:G39">SUM(B8:F8)</f>
        <v>13600</v>
      </c>
      <c r="H8" s="15"/>
    </row>
    <row r="9" spans="1:8" ht="12.75">
      <c r="A9" s="14" t="s">
        <v>25</v>
      </c>
      <c r="B9" s="12"/>
      <c r="C9" s="13"/>
      <c r="D9" s="12"/>
      <c r="E9" s="13">
        <v>13600</v>
      </c>
      <c r="F9" s="13"/>
      <c r="G9" s="13">
        <f t="shared" si="0"/>
        <v>13600</v>
      </c>
      <c r="H9" s="15"/>
    </row>
    <row r="10" spans="1:8" ht="12.75">
      <c r="A10" s="14" t="s">
        <v>24</v>
      </c>
      <c r="B10" s="12"/>
      <c r="C10" s="13"/>
      <c r="D10" s="12"/>
      <c r="E10" s="13">
        <v>13200</v>
      </c>
      <c r="F10" s="13"/>
      <c r="G10" s="13">
        <f t="shared" si="0"/>
        <v>13200</v>
      </c>
      <c r="H10" s="15"/>
    </row>
    <row r="11" spans="1:8" ht="12.75">
      <c r="A11" s="14" t="s">
        <v>27</v>
      </c>
      <c r="B11" s="12"/>
      <c r="C11" s="13"/>
      <c r="D11" s="12"/>
      <c r="E11" s="13">
        <v>13600</v>
      </c>
      <c r="F11" s="13"/>
      <c r="G11" s="13">
        <f t="shared" si="0"/>
        <v>13600</v>
      </c>
      <c r="H11" s="17"/>
    </row>
    <row r="12" spans="1:8" ht="12.75">
      <c r="A12" s="14" t="s">
        <v>93</v>
      </c>
      <c r="B12" s="12"/>
      <c r="C12" s="12"/>
      <c r="D12" s="12"/>
      <c r="E12" s="13">
        <v>13600</v>
      </c>
      <c r="F12" s="13"/>
      <c r="G12" s="13">
        <f t="shared" si="0"/>
        <v>13600</v>
      </c>
      <c r="H12" s="17"/>
    </row>
    <row r="13" spans="1:8" ht="12.75">
      <c r="A13" s="14" t="s">
        <v>93</v>
      </c>
      <c r="B13" s="12"/>
      <c r="C13" s="12"/>
      <c r="D13" s="12"/>
      <c r="E13" s="13"/>
      <c r="F13" s="13">
        <v>13600</v>
      </c>
      <c r="G13" s="13">
        <f t="shared" si="0"/>
        <v>13600</v>
      </c>
      <c r="H13" s="17"/>
    </row>
    <row r="14" spans="1:8" ht="12.75">
      <c r="A14" s="14" t="s">
        <v>28</v>
      </c>
      <c r="B14" s="12"/>
      <c r="C14" s="12"/>
      <c r="D14" s="12"/>
      <c r="E14" s="13"/>
      <c r="F14" s="13">
        <v>13600</v>
      </c>
      <c r="G14" s="13">
        <f t="shared" si="0"/>
        <v>13600</v>
      </c>
      <c r="H14" s="17"/>
    </row>
    <row r="15" spans="1:8" ht="12.75">
      <c r="A15" s="14" t="s">
        <v>29</v>
      </c>
      <c r="B15" s="12"/>
      <c r="C15" s="12"/>
      <c r="D15" s="12"/>
      <c r="E15" s="13"/>
      <c r="F15" s="13">
        <v>13600</v>
      </c>
      <c r="G15" s="13">
        <f t="shared" si="0"/>
        <v>13600</v>
      </c>
      <c r="H15" s="17"/>
    </row>
    <row r="16" spans="1:8" ht="12.75">
      <c r="A16" s="14" t="s">
        <v>30</v>
      </c>
      <c r="B16" s="12"/>
      <c r="C16" s="12"/>
      <c r="D16" s="12"/>
      <c r="E16" s="13"/>
      <c r="F16" s="13">
        <v>13600</v>
      </c>
      <c r="G16" s="13">
        <f t="shared" si="0"/>
        <v>13600</v>
      </c>
      <c r="H16" s="17"/>
    </row>
    <row r="17" spans="1:8" ht="12.75">
      <c r="A17" s="14" t="s">
        <v>31</v>
      </c>
      <c r="B17" s="12"/>
      <c r="C17" s="12"/>
      <c r="D17" s="12"/>
      <c r="E17" s="13"/>
      <c r="F17" s="13">
        <v>13600</v>
      </c>
      <c r="G17" s="13">
        <f t="shared" si="0"/>
        <v>13600</v>
      </c>
      <c r="H17" s="17"/>
    </row>
    <row r="18" spans="1:8" ht="12.75">
      <c r="A18" s="14" t="s">
        <v>32</v>
      </c>
      <c r="B18" s="12"/>
      <c r="C18" s="12"/>
      <c r="D18" s="12"/>
      <c r="E18" s="13"/>
      <c r="F18" s="13">
        <v>13600</v>
      </c>
      <c r="G18" s="13">
        <f t="shared" si="0"/>
        <v>13600</v>
      </c>
      <c r="H18" s="17"/>
    </row>
    <row r="19" spans="1:8" ht="12.75">
      <c r="A19" s="14" t="s">
        <v>33</v>
      </c>
      <c r="B19" s="12"/>
      <c r="C19" s="12"/>
      <c r="D19" s="12"/>
      <c r="E19" s="13"/>
      <c r="F19" s="13">
        <v>13600</v>
      </c>
      <c r="G19" s="13">
        <f t="shared" si="0"/>
        <v>13600</v>
      </c>
      <c r="H19" s="17"/>
    </row>
    <row r="20" spans="1:8" ht="12.75">
      <c r="A20" s="14" t="s">
        <v>34</v>
      </c>
      <c r="B20" s="12"/>
      <c r="C20" s="12"/>
      <c r="D20" s="12"/>
      <c r="E20" s="13"/>
      <c r="F20" s="13">
        <v>13600</v>
      </c>
      <c r="G20" s="13">
        <f t="shared" si="0"/>
        <v>13600</v>
      </c>
      <c r="H20" s="17"/>
    </row>
    <row r="21" spans="1:8" ht="12.75">
      <c r="A21" s="14" t="s">
        <v>35</v>
      </c>
      <c r="B21" s="12"/>
      <c r="C21" s="12"/>
      <c r="D21" s="12"/>
      <c r="E21" s="13"/>
      <c r="F21" s="13">
        <v>13600</v>
      </c>
      <c r="G21" s="13">
        <f t="shared" si="0"/>
        <v>13600</v>
      </c>
      <c r="H21" s="17"/>
    </row>
    <row r="22" spans="1:8" ht="12.75">
      <c r="A22" s="14" t="s">
        <v>36</v>
      </c>
      <c r="B22" s="12"/>
      <c r="C22" s="12"/>
      <c r="D22" s="12"/>
      <c r="E22" s="13"/>
      <c r="F22" s="13">
        <v>13600</v>
      </c>
      <c r="G22" s="13">
        <f t="shared" si="0"/>
        <v>13600</v>
      </c>
      <c r="H22" s="17"/>
    </row>
    <row r="23" spans="1:8" ht="12.75">
      <c r="A23" s="14" t="s">
        <v>37</v>
      </c>
      <c r="B23" s="12"/>
      <c r="C23" s="12"/>
      <c r="D23" s="12"/>
      <c r="E23" s="13"/>
      <c r="F23" s="13">
        <v>13600</v>
      </c>
      <c r="G23" s="13">
        <f t="shared" si="0"/>
        <v>13600</v>
      </c>
      <c r="H23" s="17"/>
    </row>
    <row r="24" spans="1:8" ht="12.75">
      <c r="A24" s="14" t="s">
        <v>38</v>
      </c>
      <c r="B24" s="12"/>
      <c r="C24" s="12"/>
      <c r="D24" s="12"/>
      <c r="E24" s="13"/>
      <c r="F24" s="13">
        <v>13600</v>
      </c>
      <c r="G24" s="13">
        <f t="shared" si="0"/>
        <v>13600</v>
      </c>
      <c r="H24" s="17"/>
    </row>
    <row r="25" spans="1:8" ht="12.75">
      <c r="A25" s="14" t="s">
        <v>39</v>
      </c>
      <c r="B25" s="12"/>
      <c r="C25" s="12"/>
      <c r="D25" s="12"/>
      <c r="E25" s="13"/>
      <c r="F25" s="13">
        <v>13600</v>
      </c>
      <c r="G25" s="13">
        <f t="shared" si="0"/>
        <v>13600</v>
      </c>
      <c r="H25" s="17"/>
    </row>
    <row r="26" spans="1:8" ht="12.75">
      <c r="A26" s="14" t="s">
        <v>40</v>
      </c>
      <c r="B26" s="12"/>
      <c r="C26" s="12"/>
      <c r="D26" s="12"/>
      <c r="E26" s="13"/>
      <c r="F26" s="13">
        <v>13600</v>
      </c>
      <c r="G26" s="13">
        <f t="shared" si="0"/>
        <v>13600</v>
      </c>
      <c r="H26" s="17"/>
    </row>
    <row r="27" spans="1:8" ht="12.75">
      <c r="A27" s="14" t="s">
        <v>41</v>
      </c>
      <c r="B27" s="12"/>
      <c r="C27" s="12"/>
      <c r="D27" s="12"/>
      <c r="E27" s="13"/>
      <c r="F27" s="13">
        <v>13600</v>
      </c>
      <c r="G27" s="13">
        <f t="shared" si="0"/>
        <v>13600</v>
      </c>
      <c r="H27" s="17"/>
    </row>
    <row r="28" spans="1:8" ht="12.75">
      <c r="A28" s="14" t="s">
        <v>42</v>
      </c>
      <c r="B28" s="12"/>
      <c r="C28" s="12"/>
      <c r="D28" s="12"/>
      <c r="E28" s="13"/>
      <c r="F28" s="13">
        <v>13600</v>
      </c>
      <c r="G28" s="13">
        <f t="shared" si="0"/>
        <v>13600</v>
      </c>
      <c r="H28" s="17"/>
    </row>
    <row r="29" spans="1:8" ht="12.75">
      <c r="A29" s="14" t="s">
        <v>43</v>
      </c>
      <c r="B29" s="12"/>
      <c r="C29" s="12"/>
      <c r="D29" s="12"/>
      <c r="E29" s="13"/>
      <c r="F29" s="13">
        <v>13600</v>
      </c>
      <c r="G29" s="13">
        <f t="shared" si="0"/>
        <v>13600</v>
      </c>
      <c r="H29" s="17"/>
    </row>
    <row r="30" spans="1:8" ht="12.75">
      <c r="A30" s="14" t="s">
        <v>44</v>
      </c>
      <c r="B30" s="12"/>
      <c r="C30" s="12"/>
      <c r="D30" s="12"/>
      <c r="E30" s="13"/>
      <c r="F30" s="13">
        <v>13600</v>
      </c>
      <c r="G30" s="13">
        <f t="shared" si="0"/>
        <v>13600</v>
      </c>
      <c r="H30" s="17"/>
    </row>
    <row r="31" spans="1:8" ht="12.75">
      <c r="A31" s="14" t="s">
        <v>45</v>
      </c>
      <c r="B31" s="12"/>
      <c r="C31" s="12"/>
      <c r="D31" s="12"/>
      <c r="E31" s="13"/>
      <c r="F31" s="13">
        <v>13600</v>
      </c>
      <c r="G31" s="13">
        <f t="shared" si="0"/>
        <v>13600</v>
      </c>
      <c r="H31" s="17"/>
    </row>
    <row r="32" spans="1:8" ht="12.75">
      <c r="A32" s="14" t="s">
        <v>46</v>
      </c>
      <c r="B32" s="12"/>
      <c r="C32" s="12"/>
      <c r="D32" s="12"/>
      <c r="E32" s="13"/>
      <c r="F32" s="13">
        <v>13600</v>
      </c>
      <c r="G32" s="13">
        <f t="shared" si="0"/>
        <v>13600</v>
      </c>
      <c r="H32" s="17"/>
    </row>
    <row r="33" spans="1:8" ht="12.75">
      <c r="A33" s="14" t="s">
        <v>47</v>
      </c>
      <c r="B33" s="12"/>
      <c r="C33" s="13"/>
      <c r="D33" s="13"/>
      <c r="E33" s="13"/>
      <c r="F33" s="13">
        <v>13600</v>
      </c>
      <c r="G33" s="13">
        <f t="shared" si="0"/>
        <v>13600</v>
      </c>
      <c r="H33" s="17">
        <f>SUM(G8:G33)</f>
        <v>353200</v>
      </c>
    </row>
    <row r="34" spans="1:8" ht="12.75">
      <c r="A34" s="16" t="s">
        <v>13</v>
      </c>
      <c r="B34" s="12"/>
      <c r="C34" s="13"/>
      <c r="D34" s="13"/>
      <c r="E34" s="13"/>
      <c r="F34" s="13"/>
      <c r="G34" s="13">
        <f t="shared" si="0"/>
        <v>0</v>
      </c>
      <c r="H34" s="17"/>
    </row>
    <row r="35" spans="1:8" ht="12.75">
      <c r="A35" s="14" t="s">
        <v>48</v>
      </c>
      <c r="B35" s="12"/>
      <c r="C35" s="13">
        <v>13600</v>
      </c>
      <c r="D35" s="13"/>
      <c r="E35" s="13"/>
      <c r="F35" s="13"/>
      <c r="G35" s="13">
        <f t="shared" si="0"/>
        <v>13600</v>
      </c>
      <c r="H35" s="17"/>
    </row>
    <row r="36" spans="1:8" ht="12.75">
      <c r="A36" s="14" t="s">
        <v>49</v>
      </c>
      <c r="B36" s="12"/>
      <c r="C36" s="13">
        <v>13600</v>
      </c>
      <c r="D36" s="13"/>
      <c r="E36" s="13"/>
      <c r="F36" s="13"/>
      <c r="G36" s="13">
        <f t="shared" si="0"/>
        <v>13600</v>
      </c>
      <c r="H36" s="17"/>
    </row>
    <row r="37" spans="1:8" ht="12.75">
      <c r="A37" s="14" t="s">
        <v>50</v>
      </c>
      <c r="B37" s="12"/>
      <c r="C37" s="13">
        <v>13600</v>
      </c>
      <c r="D37" s="13"/>
      <c r="E37" s="13"/>
      <c r="F37" s="13"/>
      <c r="G37" s="13">
        <f t="shared" si="0"/>
        <v>13600</v>
      </c>
      <c r="H37" s="17"/>
    </row>
    <row r="38" spans="1:8" ht="12.75">
      <c r="A38" s="14" t="s">
        <v>51</v>
      </c>
      <c r="B38" s="12"/>
      <c r="C38" s="13">
        <v>13600</v>
      </c>
      <c r="D38" s="13"/>
      <c r="E38" s="13"/>
      <c r="F38" s="13"/>
      <c r="G38" s="13">
        <f t="shared" si="0"/>
        <v>13600</v>
      </c>
      <c r="H38" s="17"/>
    </row>
    <row r="39" spans="1:8" ht="12.75">
      <c r="A39" s="14" t="s">
        <v>52</v>
      </c>
      <c r="B39" s="12"/>
      <c r="C39" s="13">
        <v>13600</v>
      </c>
      <c r="D39" s="13"/>
      <c r="E39" s="13"/>
      <c r="F39" s="13"/>
      <c r="G39" s="13">
        <f t="shared" si="0"/>
        <v>13600</v>
      </c>
      <c r="H39" s="17"/>
    </row>
    <row r="40" spans="1:8" ht="12.75">
      <c r="A40" s="14" t="s">
        <v>53</v>
      </c>
      <c r="B40" s="12"/>
      <c r="C40" s="13">
        <v>13600</v>
      </c>
      <c r="D40" s="13"/>
      <c r="E40" s="13"/>
      <c r="F40" s="13"/>
      <c r="G40" s="13">
        <f aca="true" t="shared" si="1" ref="G40:G71">SUM(B40:F40)</f>
        <v>13600</v>
      </c>
      <c r="H40" s="17"/>
    </row>
    <row r="41" spans="1:8" ht="12.75">
      <c r="A41" s="14" t="s">
        <v>54</v>
      </c>
      <c r="B41" s="12"/>
      <c r="C41" s="13">
        <v>13600</v>
      </c>
      <c r="D41" s="13"/>
      <c r="E41" s="13"/>
      <c r="F41" s="13"/>
      <c r="G41" s="13">
        <f t="shared" si="1"/>
        <v>13600</v>
      </c>
      <c r="H41" s="17"/>
    </row>
    <row r="42" spans="1:8" ht="12.75">
      <c r="A42" s="14" t="s">
        <v>55</v>
      </c>
      <c r="B42" s="12"/>
      <c r="C42" s="13">
        <v>13200</v>
      </c>
      <c r="D42" s="13"/>
      <c r="E42" s="13"/>
      <c r="F42" s="13"/>
      <c r="G42" s="13">
        <f t="shared" si="1"/>
        <v>13200</v>
      </c>
      <c r="H42" s="17"/>
    </row>
    <row r="43" spans="1:8" ht="12.75">
      <c r="A43" s="14" t="s">
        <v>56</v>
      </c>
      <c r="B43" s="12"/>
      <c r="C43" s="13">
        <v>13600</v>
      </c>
      <c r="D43" s="13"/>
      <c r="E43" s="13"/>
      <c r="F43" s="13"/>
      <c r="G43" s="13">
        <f t="shared" si="1"/>
        <v>13600</v>
      </c>
      <c r="H43" s="17"/>
    </row>
    <row r="44" spans="1:8" ht="12.75">
      <c r="A44" s="14" t="s">
        <v>93</v>
      </c>
      <c r="B44" s="12"/>
      <c r="C44" s="13">
        <v>13600</v>
      </c>
      <c r="D44" s="13"/>
      <c r="E44" s="13"/>
      <c r="F44" s="13"/>
      <c r="G44" s="13">
        <f t="shared" si="1"/>
        <v>13600</v>
      </c>
      <c r="H44" s="17"/>
    </row>
    <row r="45" spans="1:8" ht="12.75">
      <c r="A45" s="14" t="s">
        <v>93</v>
      </c>
      <c r="B45" s="12"/>
      <c r="C45" s="13">
        <v>13600</v>
      </c>
      <c r="D45" s="13"/>
      <c r="E45" s="13"/>
      <c r="F45" s="13"/>
      <c r="G45" s="13">
        <f t="shared" si="1"/>
        <v>13600</v>
      </c>
      <c r="H45" s="17"/>
    </row>
    <row r="46" spans="1:8" ht="12.75">
      <c r="A46" s="14" t="s">
        <v>57</v>
      </c>
      <c r="B46" s="13"/>
      <c r="C46" s="13">
        <v>13600</v>
      </c>
      <c r="D46" s="13"/>
      <c r="E46" s="13"/>
      <c r="F46" s="13"/>
      <c r="G46" s="13">
        <f t="shared" si="1"/>
        <v>13600</v>
      </c>
      <c r="H46" s="17"/>
    </row>
    <row r="47" spans="1:8" ht="12.75">
      <c r="A47" s="14" t="s">
        <v>58</v>
      </c>
      <c r="B47" s="13">
        <v>13600</v>
      </c>
      <c r="C47" s="13"/>
      <c r="D47" s="13"/>
      <c r="E47" s="13"/>
      <c r="F47" s="13"/>
      <c r="G47" s="13">
        <f t="shared" si="1"/>
        <v>13600</v>
      </c>
      <c r="H47" s="17"/>
    </row>
    <row r="48" spans="1:8" ht="12.75">
      <c r="A48" s="14" t="s">
        <v>59</v>
      </c>
      <c r="B48" s="13">
        <v>13600</v>
      </c>
      <c r="C48" s="13"/>
      <c r="D48" s="13"/>
      <c r="E48" s="13"/>
      <c r="F48" s="13"/>
      <c r="G48" s="13">
        <f t="shared" si="1"/>
        <v>13600</v>
      </c>
      <c r="H48" s="17"/>
    </row>
    <row r="49" spans="1:8" ht="12.75">
      <c r="A49" s="14" t="s">
        <v>60</v>
      </c>
      <c r="B49" s="13">
        <v>13600</v>
      </c>
      <c r="C49" s="13"/>
      <c r="D49" s="12"/>
      <c r="E49" s="13"/>
      <c r="F49" s="13"/>
      <c r="G49" s="13">
        <f t="shared" si="1"/>
        <v>13600</v>
      </c>
      <c r="H49" s="17"/>
    </row>
    <row r="50" spans="1:8" ht="12.75">
      <c r="A50" s="14" t="s">
        <v>61</v>
      </c>
      <c r="B50" s="13">
        <v>13600</v>
      </c>
      <c r="C50" s="13"/>
      <c r="D50" s="12"/>
      <c r="E50" s="13"/>
      <c r="F50" s="13"/>
      <c r="G50" s="13">
        <f t="shared" si="1"/>
        <v>13600</v>
      </c>
      <c r="H50" s="17">
        <f>SUM(G35:G50)</f>
        <v>217200</v>
      </c>
    </row>
    <row r="51" spans="1:8" ht="12.75">
      <c r="A51" s="16" t="s">
        <v>16</v>
      </c>
      <c r="B51" s="13"/>
      <c r="C51" s="13"/>
      <c r="D51" s="12"/>
      <c r="E51" s="13"/>
      <c r="F51" s="13"/>
      <c r="G51" s="13">
        <f t="shared" si="1"/>
        <v>0</v>
      </c>
      <c r="H51" s="17"/>
    </row>
    <row r="52" spans="1:8" ht="12.75">
      <c r="A52" s="14" t="s">
        <v>62</v>
      </c>
      <c r="B52" s="13"/>
      <c r="C52" s="13"/>
      <c r="D52" s="12"/>
      <c r="E52" s="13"/>
      <c r="F52" s="13">
        <v>13600</v>
      </c>
      <c r="G52" s="13">
        <f t="shared" si="1"/>
        <v>13600</v>
      </c>
      <c r="H52" s="17"/>
    </row>
    <row r="53" spans="1:8" ht="12.75">
      <c r="A53" s="14" t="s">
        <v>63</v>
      </c>
      <c r="B53" s="13"/>
      <c r="C53" s="13"/>
      <c r="D53" s="12"/>
      <c r="E53" s="13"/>
      <c r="F53" s="13">
        <v>13600</v>
      </c>
      <c r="G53" s="13">
        <f t="shared" si="1"/>
        <v>13600</v>
      </c>
      <c r="H53" s="17"/>
    </row>
    <row r="54" spans="1:8" ht="12.75">
      <c r="A54" s="14" t="s">
        <v>64</v>
      </c>
      <c r="B54" s="13"/>
      <c r="C54" s="13"/>
      <c r="D54" s="12"/>
      <c r="E54" s="13"/>
      <c r="F54" s="13">
        <v>13800</v>
      </c>
      <c r="G54" s="13">
        <f t="shared" si="1"/>
        <v>13800</v>
      </c>
      <c r="H54" s="17"/>
    </row>
    <row r="55" spans="1:8" ht="12.75">
      <c r="A55" s="14" t="s">
        <v>65</v>
      </c>
      <c r="B55" s="13"/>
      <c r="C55" s="13"/>
      <c r="D55" s="12"/>
      <c r="E55" s="13"/>
      <c r="F55" s="13">
        <v>13800</v>
      </c>
      <c r="G55" s="13">
        <f t="shared" si="1"/>
        <v>13800</v>
      </c>
      <c r="H55" s="17"/>
    </row>
    <row r="56" spans="1:8" ht="12.75">
      <c r="A56" s="14" t="s">
        <v>66</v>
      </c>
      <c r="B56" s="13"/>
      <c r="C56" s="13"/>
      <c r="D56" s="12"/>
      <c r="E56" s="13"/>
      <c r="F56" s="13">
        <v>13800</v>
      </c>
      <c r="G56" s="13">
        <f t="shared" si="1"/>
        <v>13800</v>
      </c>
      <c r="H56" s="17"/>
    </row>
    <row r="57" spans="1:8" ht="12.75">
      <c r="A57" s="14" t="s">
        <v>67</v>
      </c>
      <c r="B57" s="13"/>
      <c r="C57" s="13"/>
      <c r="D57" s="12"/>
      <c r="E57" s="13"/>
      <c r="F57" s="13">
        <v>13800</v>
      </c>
      <c r="G57" s="13">
        <f t="shared" si="1"/>
        <v>13800</v>
      </c>
      <c r="H57" s="17"/>
    </row>
    <row r="58" spans="1:8" ht="12.75">
      <c r="A58" s="14" t="s">
        <v>68</v>
      </c>
      <c r="B58" s="13"/>
      <c r="C58" s="13"/>
      <c r="D58" s="12"/>
      <c r="E58" s="13"/>
      <c r="F58" s="13">
        <v>13800</v>
      </c>
      <c r="G58" s="13">
        <f t="shared" si="1"/>
        <v>13800</v>
      </c>
      <c r="H58" s="17"/>
    </row>
    <row r="59" spans="1:8" ht="12.75">
      <c r="A59" s="14" t="s">
        <v>69</v>
      </c>
      <c r="B59" s="13"/>
      <c r="C59" s="13"/>
      <c r="D59" s="12"/>
      <c r="E59" s="13"/>
      <c r="F59" s="13">
        <v>13800</v>
      </c>
      <c r="G59" s="13">
        <f t="shared" si="1"/>
        <v>13800</v>
      </c>
      <c r="H59" s="17"/>
    </row>
    <row r="60" spans="1:8" ht="12.75">
      <c r="A60" s="14" t="s">
        <v>70</v>
      </c>
      <c r="B60" s="13"/>
      <c r="C60" s="13"/>
      <c r="D60" s="12"/>
      <c r="E60" s="13"/>
      <c r="F60" s="13">
        <v>13800</v>
      </c>
      <c r="G60" s="13">
        <f t="shared" si="1"/>
        <v>13800</v>
      </c>
      <c r="H60" s="17"/>
    </row>
    <row r="61" spans="1:8" ht="12.75">
      <c r="A61" s="14" t="s">
        <v>71</v>
      </c>
      <c r="B61" s="13"/>
      <c r="C61" s="13"/>
      <c r="D61" s="12"/>
      <c r="E61" s="13"/>
      <c r="F61" s="13">
        <v>13800</v>
      </c>
      <c r="G61" s="13">
        <f t="shared" si="1"/>
        <v>13800</v>
      </c>
      <c r="H61" s="17">
        <f>SUM(G52:G61)</f>
        <v>137600</v>
      </c>
    </row>
    <row r="62" spans="1:8" ht="12.75">
      <c r="A62" s="14" t="s">
        <v>72</v>
      </c>
      <c r="B62" s="13">
        <v>13800</v>
      </c>
      <c r="C62" s="13"/>
      <c r="D62" s="12"/>
      <c r="E62" s="13"/>
      <c r="F62" s="13"/>
      <c r="G62" s="13">
        <f t="shared" si="1"/>
        <v>13800</v>
      </c>
      <c r="H62" s="17"/>
    </row>
    <row r="63" spans="1:8" ht="12.75">
      <c r="A63" s="14" t="s">
        <v>73</v>
      </c>
      <c r="B63" s="13">
        <v>13600</v>
      </c>
      <c r="C63" s="13"/>
      <c r="D63" s="12"/>
      <c r="E63" s="13"/>
      <c r="F63" s="13"/>
      <c r="G63" s="13">
        <f t="shared" si="1"/>
        <v>13600</v>
      </c>
      <c r="H63" s="17"/>
    </row>
    <row r="64" spans="1:8" ht="12.75">
      <c r="A64" s="14" t="s">
        <v>74</v>
      </c>
      <c r="B64" s="13">
        <v>13200</v>
      </c>
      <c r="C64" s="13"/>
      <c r="D64" s="12"/>
      <c r="E64" s="13"/>
      <c r="F64" s="13"/>
      <c r="G64" s="13">
        <f t="shared" si="1"/>
        <v>13200</v>
      </c>
      <c r="H64" s="17">
        <f>SUM(G62:G64)</f>
        <v>40600</v>
      </c>
    </row>
    <row r="65" spans="1:8" ht="12.75">
      <c r="A65" s="16" t="s">
        <v>1</v>
      </c>
      <c r="B65" s="13"/>
      <c r="C65" s="13"/>
      <c r="D65" s="12"/>
      <c r="E65" s="13"/>
      <c r="F65" s="13"/>
      <c r="G65" s="13">
        <f t="shared" si="1"/>
        <v>0</v>
      </c>
      <c r="H65" s="17"/>
    </row>
    <row r="66" spans="1:8" ht="12.75">
      <c r="A66" s="14" t="s">
        <v>75</v>
      </c>
      <c r="B66" s="13"/>
      <c r="C66" s="13"/>
      <c r="D66" s="12"/>
      <c r="E66" s="13"/>
      <c r="F66" s="13">
        <v>13800</v>
      </c>
      <c r="G66" s="13">
        <f t="shared" si="1"/>
        <v>13800</v>
      </c>
      <c r="H66" s="17"/>
    </row>
    <row r="67" spans="1:8" ht="12.75">
      <c r="A67" s="14" t="s">
        <v>76</v>
      </c>
      <c r="B67" s="13"/>
      <c r="C67" s="13"/>
      <c r="D67" s="12"/>
      <c r="E67" s="13"/>
      <c r="F67" s="13">
        <v>13600</v>
      </c>
      <c r="G67" s="13">
        <f t="shared" si="1"/>
        <v>13600</v>
      </c>
      <c r="H67" s="17"/>
    </row>
    <row r="68" spans="1:8" ht="12.75">
      <c r="A68" s="14" t="s">
        <v>77</v>
      </c>
      <c r="B68" s="13"/>
      <c r="C68" s="13"/>
      <c r="D68" s="12"/>
      <c r="E68" s="13"/>
      <c r="F68" s="13">
        <v>13600</v>
      </c>
      <c r="G68" s="13">
        <f t="shared" si="1"/>
        <v>13600</v>
      </c>
      <c r="H68" s="17"/>
    </row>
    <row r="69" spans="1:8" ht="12.75">
      <c r="A69" s="14" t="s">
        <v>78</v>
      </c>
      <c r="B69" s="13"/>
      <c r="C69" s="13"/>
      <c r="D69" s="12"/>
      <c r="E69" s="13"/>
      <c r="F69" s="13">
        <v>13800</v>
      </c>
      <c r="G69" s="13">
        <f t="shared" si="1"/>
        <v>13800</v>
      </c>
      <c r="H69" s="17"/>
    </row>
    <row r="70" spans="1:8" ht="12.75">
      <c r="A70" s="14" t="s">
        <v>79</v>
      </c>
      <c r="B70" s="13"/>
      <c r="C70" s="13"/>
      <c r="D70" s="12"/>
      <c r="E70" s="13"/>
      <c r="F70" s="13">
        <v>13800</v>
      </c>
      <c r="G70" s="13">
        <f t="shared" si="1"/>
        <v>13800</v>
      </c>
      <c r="H70" s="17"/>
    </row>
    <row r="71" spans="1:8" ht="12.75">
      <c r="A71" s="14" t="s">
        <v>80</v>
      </c>
      <c r="B71" s="13"/>
      <c r="C71" s="13"/>
      <c r="D71" s="12"/>
      <c r="E71" s="13"/>
      <c r="F71" s="13">
        <v>13800</v>
      </c>
      <c r="G71" s="13">
        <f t="shared" si="1"/>
        <v>13800</v>
      </c>
      <c r="H71" s="17"/>
    </row>
    <row r="72" spans="1:8" ht="12.75">
      <c r="A72" s="14" t="s">
        <v>81</v>
      </c>
      <c r="B72" s="13"/>
      <c r="C72" s="13"/>
      <c r="D72" s="12"/>
      <c r="E72" s="13"/>
      <c r="F72" s="13">
        <v>13600</v>
      </c>
      <c r="G72" s="13">
        <f aca="true" t="shared" si="2" ref="G72:G117">SUM(B72:F72)</f>
        <v>13600</v>
      </c>
      <c r="H72" s="17"/>
    </row>
    <row r="73" spans="1:8" ht="12.75">
      <c r="A73" s="14" t="s">
        <v>82</v>
      </c>
      <c r="B73" s="13"/>
      <c r="C73" s="13"/>
      <c r="D73" s="12"/>
      <c r="E73" s="13"/>
      <c r="F73" s="13">
        <v>13800</v>
      </c>
      <c r="G73" s="13">
        <f t="shared" si="2"/>
        <v>13800</v>
      </c>
      <c r="H73" s="17"/>
    </row>
    <row r="74" spans="1:8" ht="12.75">
      <c r="A74" s="14" t="s">
        <v>83</v>
      </c>
      <c r="B74" s="13"/>
      <c r="C74" s="13"/>
      <c r="D74" s="12"/>
      <c r="E74" s="13"/>
      <c r="F74" s="13">
        <v>13800</v>
      </c>
      <c r="G74" s="13">
        <f t="shared" si="2"/>
        <v>13800</v>
      </c>
      <c r="H74" s="17"/>
    </row>
    <row r="75" spans="1:8" ht="12.75">
      <c r="A75" s="14" t="s">
        <v>84</v>
      </c>
      <c r="B75" s="13"/>
      <c r="C75" s="13"/>
      <c r="D75" s="12"/>
      <c r="E75" s="13"/>
      <c r="F75" s="13">
        <v>13800</v>
      </c>
      <c r="G75" s="13">
        <f t="shared" si="2"/>
        <v>13800</v>
      </c>
      <c r="H75" s="17"/>
    </row>
    <row r="76" spans="1:8" ht="12.75">
      <c r="A76" s="14" t="s">
        <v>85</v>
      </c>
      <c r="B76" s="13"/>
      <c r="C76" s="13"/>
      <c r="D76" s="12"/>
      <c r="E76" s="13"/>
      <c r="F76" s="13">
        <v>13800</v>
      </c>
      <c r="G76" s="13">
        <f t="shared" si="2"/>
        <v>13800</v>
      </c>
      <c r="H76" s="17"/>
    </row>
    <row r="77" spans="1:8" ht="12.75">
      <c r="A77" s="14" t="s">
        <v>86</v>
      </c>
      <c r="B77" s="13"/>
      <c r="C77" s="13"/>
      <c r="D77" s="12"/>
      <c r="E77" s="13"/>
      <c r="F77" s="13">
        <v>13800</v>
      </c>
      <c r="G77" s="13">
        <f t="shared" si="2"/>
        <v>13800</v>
      </c>
      <c r="H77" s="17"/>
    </row>
    <row r="78" spans="1:8" ht="12.75">
      <c r="A78" s="14" t="s">
        <v>87</v>
      </c>
      <c r="B78" s="13"/>
      <c r="C78" s="13"/>
      <c r="D78" s="12"/>
      <c r="E78" s="13"/>
      <c r="F78" s="13">
        <v>13800</v>
      </c>
      <c r="G78" s="13">
        <f t="shared" si="2"/>
        <v>13800</v>
      </c>
      <c r="H78" s="17"/>
    </row>
    <row r="79" spans="1:8" ht="12.75">
      <c r="A79" s="14" t="s">
        <v>88</v>
      </c>
      <c r="B79" s="13"/>
      <c r="C79" s="13"/>
      <c r="D79" s="12"/>
      <c r="E79" s="13"/>
      <c r="F79" s="13">
        <v>13800</v>
      </c>
      <c r="G79" s="13">
        <f t="shared" si="2"/>
        <v>13800</v>
      </c>
      <c r="H79" s="17"/>
    </row>
    <row r="80" spans="1:8" ht="12.75">
      <c r="A80" s="14" t="s">
        <v>93</v>
      </c>
      <c r="B80" s="13"/>
      <c r="C80" s="13"/>
      <c r="D80" s="12"/>
      <c r="E80" s="13"/>
      <c r="F80" s="13">
        <v>13800</v>
      </c>
      <c r="G80" s="13">
        <f t="shared" si="2"/>
        <v>13800</v>
      </c>
      <c r="H80" s="17"/>
    </row>
    <row r="81" spans="1:8" ht="12.75">
      <c r="A81" s="14" t="s">
        <v>93</v>
      </c>
      <c r="B81" s="13"/>
      <c r="C81" s="13"/>
      <c r="D81" s="12"/>
      <c r="E81" s="13"/>
      <c r="F81" s="13">
        <v>13800</v>
      </c>
      <c r="G81" s="13">
        <f t="shared" si="2"/>
        <v>13800</v>
      </c>
      <c r="H81" s="17"/>
    </row>
    <row r="82" spans="1:8" ht="12.75">
      <c r="A82" s="14" t="s">
        <v>93</v>
      </c>
      <c r="B82" s="13"/>
      <c r="C82" s="13"/>
      <c r="D82" s="12"/>
      <c r="E82" s="13"/>
      <c r="F82" s="13">
        <v>13800</v>
      </c>
      <c r="G82" s="13">
        <f t="shared" si="2"/>
        <v>13800</v>
      </c>
      <c r="H82" s="17"/>
    </row>
    <row r="83" spans="1:8" ht="12.75">
      <c r="A83" s="14" t="s">
        <v>89</v>
      </c>
      <c r="B83" s="13"/>
      <c r="C83" s="13"/>
      <c r="D83" s="12"/>
      <c r="E83" s="13"/>
      <c r="F83" s="13">
        <v>13800</v>
      </c>
      <c r="G83" s="13">
        <f t="shared" si="2"/>
        <v>13800</v>
      </c>
      <c r="H83" s="17"/>
    </row>
    <row r="84" spans="1:8" ht="12.75">
      <c r="A84" s="14" t="s">
        <v>90</v>
      </c>
      <c r="B84" s="13"/>
      <c r="C84" s="13"/>
      <c r="D84" s="12"/>
      <c r="E84" s="13"/>
      <c r="F84" s="13">
        <v>13800</v>
      </c>
      <c r="G84" s="13">
        <f t="shared" si="2"/>
        <v>13800</v>
      </c>
      <c r="H84" s="17"/>
    </row>
    <row r="85" spans="1:8" ht="12.75">
      <c r="A85" s="14" t="s">
        <v>91</v>
      </c>
      <c r="B85" s="13"/>
      <c r="C85" s="13"/>
      <c r="D85" s="13">
        <v>13600</v>
      </c>
      <c r="E85" s="13"/>
      <c r="F85" s="13"/>
      <c r="G85" s="13">
        <f t="shared" si="2"/>
        <v>13600</v>
      </c>
      <c r="H85" s="17"/>
    </row>
    <row r="86" spans="1:8" ht="12.75">
      <c r="A86" s="14" t="s">
        <v>92</v>
      </c>
      <c r="B86" s="13"/>
      <c r="C86" s="13"/>
      <c r="D86" s="13">
        <v>13800</v>
      </c>
      <c r="E86" s="13"/>
      <c r="F86" s="13"/>
      <c r="G86" s="13">
        <f t="shared" si="2"/>
        <v>13800</v>
      </c>
      <c r="H86" s="17"/>
    </row>
    <row r="87" spans="1:8" ht="12.75">
      <c r="A87" s="14" t="s">
        <v>93</v>
      </c>
      <c r="B87" s="13"/>
      <c r="C87" s="13"/>
      <c r="D87" s="13">
        <v>13800</v>
      </c>
      <c r="E87" s="13"/>
      <c r="F87" s="13"/>
      <c r="G87" s="13">
        <f t="shared" si="2"/>
        <v>13800</v>
      </c>
      <c r="H87" s="17"/>
    </row>
    <row r="88" spans="1:8" ht="12.75">
      <c r="A88" s="14" t="s">
        <v>94</v>
      </c>
      <c r="B88" s="13"/>
      <c r="C88" s="13"/>
      <c r="D88" s="13">
        <v>13800</v>
      </c>
      <c r="E88" s="13"/>
      <c r="F88" s="13"/>
      <c r="G88" s="13">
        <f t="shared" si="2"/>
        <v>13800</v>
      </c>
      <c r="H88" s="17"/>
    </row>
    <row r="89" spans="1:8" ht="12.75">
      <c r="A89" s="14" t="s">
        <v>95</v>
      </c>
      <c r="B89" s="13"/>
      <c r="C89" s="13"/>
      <c r="D89" s="13">
        <v>13800</v>
      </c>
      <c r="E89" s="13"/>
      <c r="F89" s="13"/>
      <c r="G89" s="13">
        <f t="shared" si="2"/>
        <v>13800</v>
      </c>
      <c r="H89" s="17"/>
    </row>
    <row r="90" spans="1:8" ht="12.75">
      <c r="A90" s="14" t="s">
        <v>96</v>
      </c>
      <c r="B90" s="13"/>
      <c r="C90" s="13"/>
      <c r="D90" s="13">
        <v>13800</v>
      </c>
      <c r="E90" s="13"/>
      <c r="F90" s="13"/>
      <c r="G90" s="13">
        <f t="shared" si="2"/>
        <v>13800</v>
      </c>
      <c r="H90" s="17">
        <f>SUM(G66:G90)</f>
        <v>344200</v>
      </c>
    </row>
    <row r="91" spans="1:8" ht="12.75">
      <c r="A91" s="16" t="s">
        <v>4</v>
      </c>
      <c r="B91" s="13"/>
      <c r="C91" s="13"/>
      <c r="D91" s="13"/>
      <c r="E91" s="13"/>
      <c r="F91" s="13"/>
      <c r="G91" s="13">
        <f t="shared" si="2"/>
        <v>0</v>
      </c>
      <c r="H91" s="17"/>
    </row>
    <row r="92" spans="1:8" ht="12.75">
      <c r="A92" s="14" t="s">
        <v>99</v>
      </c>
      <c r="B92" s="13"/>
      <c r="C92" s="13">
        <v>13600</v>
      </c>
      <c r="D92" s="13"/>
      <c r="E92" s="13"/>
      <c r="F92" s="13"/>
      <c r="G92" s="13">
        <f t="shared" si="2"/>
        <v>13600</v>
      </c>
      <c r="H92" s="17"/>
    </row>
    <row r="93" spans="1:8" ht="12.75">
      <c r="A93" s="14" t="s">
        <v>100</v>
      </c>
      <c r="B93" s="13"/>
      <c r="C93" s="13">
        <v>13599.99</v>
      </c>
      <c r="D93" s="13"/>
      <c r="E93" s="13"/>
      <c r="F93" s="13"/>
      <c r="G93" s="13">
        <f t="shared" si="2"/>
        <v>13599.99</v>
      </c>
      <c r="H93" s="17"/>
    </row>
    <row r="94" spans="1:8" ht="12.75">
      <c r="A94" s="14" t="s">
        <v>101</v>
      </c>
      <c r="B94" s="13"/>
      <c r="C94" s="13">
        <v>13800.01</v>
      </c>
      <c r="D94" s="13"/>
      <c r="E94" s="13"/>
      <c r="F94" s="13"/>
      <c r="G94" s="13">
        <f t="shared" si="2"/>
        <v>13800.01</v>
      </c>
      <c r="H94" s="17"/>
    </row>
    <row r="95" spans="1:8" ht="12.75">
      <c r="A95" s="14" t="s">
        <v>102</v>
      </c>
      <c r="B95" s="13"/>
      <c r="C95" s="13">
        <v>13800</v>
      </c>
      <c r="D95" s="13"/>
      <c r="E95" s="13"/>
      <c r="F95" s="13"/>
      <c r="G95" s="13">
        <f t="shared" si="2"/>
        <v>13800</v>
      </c>
      <c r="H95" s="17"/>
    </row>
    <row r="96" spans="1:8" ht="12.75">
      <c r="A96" s="14" t="s">
        <v>103</v>
      </c>
      <c r="B96" s="13"/>
      <c r="C96" s="13">
        <v>13599.99</v>
      </c>
      <c r="D96" s="13"/>
      <c r="E96" s="13"/>
      <c r="F96" s="13"/>
      <c r="G96" s="13">
        <f t="shared" si="2"/>
        <v>13599.99</v>
      </c>
      <c r="H96" s="17"/>
    </row>
    <row r="97" spans="1:8" ht="12.75">
      <c r="A97" s="14" t="s">
        <v>104</v>
      </c>
      <c r="B97" s="13"/>
      <c r="C97" s="13">
        <v>13800.01</v>
      </c>
      <c r="D97" s="13"/>
      <c r="E97" s="13"/>
      <c r="F97" s="13"/>
      <c r="G97" s="13">
        <f t="shared" si="2"/>
        <v>13800.01</v>
      </c>
      <c r="H97" s="17"/>
    </row>
    <row r="98" spans="1:8" ht="12.75">
      <c r="A98" s="14" t="s">
        <v>105</v>
      </c>
      <c r="B98" s="13"/>
      <c r="C98" s="13">
        <v>13800.01</v>
      </c>
      <c r="D98" s="13"/>
      <c r="E98" s="13"/>
      <c r="F98" s="13"/>
      <c r="G98" s="13">
        <f t="shared" si="2"/>
        <v>13800.01</v>
      </c>
      <c r="H98" s="17"/>
    </row>
    <row r="99" spans="1:8" ht="12.75">
      <c r="A99" s="14" t="s">
        <v>106</v>
      </c>
      <c r="B99" s="13"/>
      <c r="C99" s="13">
        <v>13800.01</v>
      </c>
      <c r="D99" s="13"/>
      <c r="E99" s="13"/>
      <c r="F99" s="13"/>
      <c r="G99" s="13">
        <f t="shared" si="2"/>
        <v>13800.01</v>
      </c>
      <c r="H99" s="17"/>
    </row>
    <row r="100" spans="1:8" ht="12.75">
      <c r="A100" s="14" t="s">
        <v>107</v>
      </c>
      <c r="B100" s="13"/>
      <c r="C100" s="13">
        <v>13800.01</v>
      </c>
      <c r="D100" s="13"/>
      <c r="E100" s="13"/>
      <c r="F100" s="13"/>
      <c r="G100" s="13">
        <f t="shared" si="2"/>
        <v>13800.01</v>
      </c>
      <c r="H100" s="17"/>
    </row>
    <row r="101" spans="1:8" ht="12.75">
      <c r="A101" s="14" t="s">
        <v>108</v>
      </c>
      <c r="B101" s="13"/>
      <c r="C101" s="13">
        <v>13800</v>
      </c>
      <c r="D101" s="13"/>
      <c r="E101" s="13"/>
      <c r="F101" s="13"/>
      <c r="G101" s="13">
        <f t="shared" si="2"/>
        <v>13800</v>
      </c>
      <c r="H101" s="17"/>
    </row>
    <row r="102" spans="1:8" ht="12.75">
      <c r="A102" s="14" t="s">
        <v>109</v>
      </c>
      <c r="B102" s="13"/>
      <c r="C102" s="13">
        <v>13600</v>
      </c>
      <c r="D102" s="13"/>
      <c r="E102" s="13"/>
      <c r="F102" s="13"/>
      <c r="G102" s="13">
        <f t="shared" si="2"/>
        <v>13600</v>
      </c>
      <c r="H102" s="17"/>
    </row>
    <row r="103" spans="1:8" ht="12.75">
      <c r="A103" s="14" t="s">
        <v>110</v>
      </c>
      <c r="B103" s="13"/>
      <c r="C103" s="13">
        <v>13600</v>
      </c>
      <c r="D103" s="13"/>
      <c r="E103" s="13"/>
      <c r="F103" s="13"/>
      <c r="G103" s="13">
        <f t="shared" si="2"/>
        <v>13600</v>
      </c>
      <c r="H103" s="17"/>
    </row>
    <row r="104" spans="1:8" ht="12.75">
      <c r="A104" s="14" t="s">
        <v>111</v>
      </c>
      <c r="B104" s="13"/>
      <c r="C104" s="13">
        <v>4533.34</v>
      </c>
      <c r="D104" s="13"/>
      <c r="E104" s="13"/>
      <c r="F104" s="13"/>
      <c r="G104" s="13">
        <f t="shared" si="2"/>
        <v>4533.34</v>
      </c>
      <c r="H104" s="17"/>
    </row>
    <row r="105" spans="1:8" ht="12.75">
      <c r="A105" s="14" t="s">
        <v>112</v>
      </c>
      <c r="B105" s="13"/>
      <c r="C105" s="13">
        <v>13600</v>
      </c>
      <c r="D105" s="13"/>
      <c r="E105" s="13"/>
      <c r="F105" s="13"/>
      <c r="G105" s="13">
        <f t="shared" si="2"/>
        <v>13600</v>
      </c>
      <c r="H105" s="17"/>
    </row>
    <row r="106" spans="1:8" ht="12.75">
      <c r="A106" s="24" t="s">
        <v>113</v>
      </c>
      <c r="B106" s="13"/>
      <c r="C106" s="13"/>
      <c r="D106" s="13">
        <v>13800</v>
      </c>
      <c r="E106" s="13"/>
      <c r="F106" s="13"/>
      <c r="G106" s="13">
        <f t="shared" si="2"/>
        <v>13800</v>
      </c>
      <c r="H106" s="17"/>
    </row>
    <row r="107" spans="1:8" ht="12.75">
      <c r="A107" s="24" t="s">
        <v>114</v>
      </c>
      <c r="B107" s="13"/>
      <c r="C107" s="13"/>
      <c r="D107" s="13">
        <v>13800</v>
      </c>
      <c r="E107" s="13"/>
      <c r="F107" s="13"/>
      <c r="G107" s="13">
        <f t="shared" si="2"/>
        <v>13800</v>
      </c>
      <c r="H107" s="17"/>
    </row>
    <row r="108" spans="1:8" ht="12.75">
      <c r="A108" s="24" t="s">
        <v>115</v>
      </c>
      <c r="B108" s="13"/>
      <c r="C108" s="13"/>
      <c r="D108" s="13"/>
      <c r="E108" s="13">
        <v>13800</v>
      </c>
      <c r="F108" s="13"/>
      <c r="G108" s="13">
        <f t="shared" si="2"/>
        <v>13800</v>
      </c>
      <c r="H108" s="17"/>
    </row>
    <row r="109" spans="1:8" ht="12.75">
      <c r="A109" s="24" t="s">
        <v>116</v>
      </c>
      <c r="B109" s="13"/>
      <c r="C109" s="13"/>
      <c r="D109" s="13"/>
      <c r="E109" s="13">
        <v>13800</v>
      </c>
      <c r="F109" s="13"/>
      <c r="G109" s="13">
        <f t="shared" si="2"/>
        <v>13800</v>
      </c>
      <c r="H109" s="17"/>
    </row>
    <row r="110" spans="1:8" ht="12.75">
      <c r="A110" s="24" t="s">
        <v>117</v>
      </c>
      <c r="B110" s="13"/>
      <c r="C110" s="13"/>
      <c r="D110" s="13"/>
      <c r="E110" s="13">
        <v>13800</v>
      </c>
      <c r="F110" s="13"/>
      <c r="G110" s="13">
        <f t="shared" si="2"/>
        <v>13800</v>
      </c>
      <c r="H110" s="17"/>
    </row>
    <row r="111" spans="1:8" ht="12.75">
      <c r="A111" s="24" t="s">
        <v>118</v>
      </c>
      <c r="B111" s="13"/>
      <c r="C111" s="13"/>
      <c r="D111" s="13"/>
      <c r="E111" s="13">
        <v>13800</v>
      </c>
      <c r="F111" s="13"/>
      <c r="G111" s="13">
        <f t="shared" si="2"/>
        <v>13800</v>
      </c>
      <c r="H111" s="17">
        <f>SUM(G92:G111)</f>
        <v>265533.37</v>
      </c>
    </row>
    <row r="112" spans="1:8" ht="12.75">
      <c r="A112" s="16" t="s">
        <v>5</v>
      </c>
      <c r="B112" s="13"/>
      <c r="C112" s="13"/>
      <c r="D112" s="13"/>
      <c r="E112" s="13"/>
      <c r="F112" s="13"/>
      <c r="G112" s="13">
        <f t="shared" si="2"/>
        <v>0</v>
      </c>
      <c r="H112" s="17"/>
    </row>
    <row r="113" spans="1:8" ht="12.75">
      <c r="A113" s="24" t="s">
        <v>123</v>
      </c>
      <c r="B113" s="13"/>
      <c r="C113" s="13"/>
      <c r="D113" s="13"/>
      <c r="E113" s="13">
        <v>13200</v>
      </c>
      <c r="F113" s="13"/>
      <c r="G113" s="13">
        <f t="shared" si="2"/>
        <v>13200</v>
      </c>
      <c r="H113" s="17"/>
    </row>
    <row r="114" spans="1:8" ht="12.75">
      <c r="A114" s="24" t="s">
        <v>124</v>
      </c>
      <c r="B114" s="13"/>
      <c r="C114" s="13"/>
      <c r="D114" s="13"/>
      <c r="E114" s="13">
        <v>13800</v>
      </c>
      <c r="F114" s="13"/>
      <c r="G114" s="13">
        <f t="shared" si="2"/>
        <v>13800</v>
      </c>
      <c r="H114" s="17"/>
    </row>
    <row r="115" spans="1:8" ht="12.75">
      <c r="A115" s="24" t="s">
        <v>125</v>
      </c>
      <c r="B115" s="13"/>
      <c r="C115" s="13"/>
      <c r="D115" s="13"/>
      <c r="E115" s="13">
        <v>13800</v>
      </c>
      <c r="F115" s="13"/>
      <c r="G115" s="13">
        <f t="shared" si="2"/>
        <v>13800</v>
      </c>
      <c r="H115" s="17">
        <f>SUM(G113:G115)</f>
        <v>40800</v>
      </c>
    </row>
    <row r="116" spans="1:8" ht="12.75">
      <c r="A116" s="14"/>
      <c r="B116" s="12"/>
      <c r="C116" s="12"/>
      <c r="D116" s="12"/>
      <c r="E116" s="13"/>
      <c r="F116" s="13"/>
      <c r="G116" s="13">
        <f t="shared" si="2"/>
        <v>0</v>
      </c>
      <c r="H116" s="15"/>
    </row>
    <row r="117" spans="1:8" ht="12.75">
      <c r="A117" s="14"/>
      <c r="B117" s="13"/>
      <c r="C117" s="12"/>
      <c r="D117" s="12"/>
      <c r="E117" s="12"/>
      <c r="F117" s="12"/>
      <c r="G117" s="13">
        <f t="shared" si="2"/>
        <v>0</v>
      </c>
      <c r="H117" s="15"/>
    </row>
    <row r="118" spans="1:8" ht="13.5" thickBot="1">
      <c r="A118" s="9" t="s">
        <v>19</v>
      </c>
      <c r="B118" s="10">
        <f aca="true" t="shared" si="3" ref="B118:H118">SUM(B6:B117)</f>
        <v>95000</v>
      </c>
      <c r="C118" s="10">
        <f t="shared" si="3"/>
        <v>345533.37000000005</v>
      </c>
      <c r="D118" s="10">
        <f t="shared" si="3"/>
        <v>110200</v>
      </c>
      <c r="E118" s="10">
        <f t="shared" si="3"/>
        <v>163600</v>
      </c>
      <c r="F118" s="10">
        <f t="shared" si="3"/>
        <v>684800</v>
      </c>
      <c r="G118" s="10">
        <f t="shared" si="3"/>
        <v>1399133.37</v>
      </c>
      <c r="H118" s="11">
        <f t="shared" si="3"/>
        <v>1399133.37</v>
      </c>
    </row>
    <row r="121" ht="12.75">
      <c r="A121" s="25" t="s">
        <v>121</v>
      </c>
    </row>
  </sheetData>
  <mergeCells count="4">
    <mergeCell ref="A2:H2"/>
    <mergeCell ref="A4:H4"/>
    <mergeCell ref="A1:H1"/>
    <mergeCell ref="A3:H3"/>
  </mergeCells>
  <printOptions horizontalCentered="1"/>
  <pageMargins left="0.4724409448818898" right="0.35433070866141736" top="0.7086614173228347" bottom="0.5905511811023623" header="0" footer="0"/>
  <pageSetup horizontalDpi="600" verticalDpi="600" orientation="landscape" paperSize="9" scale="96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2010-01-07T21:29:07Z</cp:lastPrinted>
  <dcterms:created xsi:type="dcterms:W3CDTF">2004-08-27T14:51:49Z</dcterms:created>
  <dcterms:modified xsi:type="dcterms:W3CDTF">2010-01-07T21:29:25Z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-763546960</vt:i4>
  </property>
  <property fmtid="{D5CDD505-2E9C-101B-9397-08002B2CF9AE}" pid="3" name="_EmailSubject">
    <vt:lpwstr/>
  </property>
  <property fmtid="{D5CDD505-2E9C-101B-9397-08002B2CF9AE}" pid="4" name="_AuthorEmail">
    <vt:lpwstr>JPortales@mtc.gob.pe</vt:lpwstr>
  </property>
  <property fmtid="{D5CDD505-2E9C-101B-9397-08002B2CF9AE}" pid="5" name="_AuthorEmailDisplayName">
    <vt:lpwstr>Portales Segura, Jaime Orlando</vt:lpwstr>
  </property>
  <property fmtid="{D5CDD505-2E9C-101B-9397-08002B2CF9AE}" pid="6" name="_ReviewingToolsShownOnce">
    <vt:lpwstr/>
  </property>
</Properties>
</file>